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priyankar79/Documents/BD /BD Docs/Process and Sales Docs/Work samples/Property Management/Waterfall /"/>
    </mc:Choice>
  </mc:AlternateContent>
  <workbookProtection workbookPassword="C527" lockStructure="1"/>
  <bookViews>
    <workbookView xWindow="480" yWindow="460" windowWidth="22060" windowHeight="1426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C28" i="1"/>
  <c r="E33" i="1"/>
  <c r="E32" i="1"/>
  <c r="C35" i="1"/>
  <c r="E40" i="1"/>
  <c r="C47" i="1"/>
  <c r="E42" i="1"/>
  <c r="C49" i="1"/>
  <c r="E41" i="1"/>
  <c r="C48" i="1"/>
  <c r="E39" i="1"/>
  <c r="C46" i="1"/>
  <c r="C50" i="1"/>
</calcChain>
</file>

<file path=xl/sharedStrings.xml><?xml version="1.0" encoding="utf-8"?>
<sst xmlns="http://schemas.openxmlformats.org/spreadsheetml/2006/main" count="58" uniqueCount="39">
  <si>
    <t>YEAR</t>
  </si>
  <si>
    <t xml:space="preserve">Member Share </t>
  </si>
  <si>
    <t>Cash Flow</t>
  </si>
  <si>
    <t>Partners</t>
  </si>
  <si>
    <t>Partner Cash Flow</t>
  </si>
  <si>
    <t>Expenses</t>
  </si>
  <si>
    <t>Insurance for General Liability</t>
  </si>
  <si>
    <t>Wire Transfer Fee - Earnest Money</t>
  </si>
  <si>
    <t>Overnight Final docs</t>
  </si>
  <si>
    <t>Wire Transfer Fee - Final payment</t>
  </si>
  <si>
    <t>UPS Final Signature</t>
  </si>
  <si>
    <t>From Closing Statement</t>
  </si>
  <si>
    <t>Closing Costs - Escrow Fee</t>
  </si>
  <si>
    <t>Closing Costs - Delivery</t>
  </si>
  <si>
    <t>Closing Costs - Recording Fee</t>
  </si>
  <si>
    <t>Closing Costs - ALTA</t>
  </si>
  <si>
    <t>Closing Costs - Recording Grant Deed</t>
  </si>
  <si>
    <t>Closing Costs - Document Transfer</t>
  </si>
  <si>
    <t>Net Cash Flow</t>
  </si>
  <si>
    <t>Total Property Cash Flow</t>
  </si>
  <si>
    <t>October Prorated Cash Flow</t>
  </si>
  <si>
    <t>November &amp; December Cash Flow</t>
  </si>
  <si>
    <t>Total Expenses</t>
  </si>
  <si>
    <t>Net Cash Flow Distribution</t>
  </si>
  <si>
    <t>*Per Equity Contribution</t>
  </si>
  <si>
    <t>Partner Cash Flow Distribution</t>
  </si>
  <si>
    <t>Total Distribution</t>
  </si>
  <si>
    <t>Total</t>
  </si>
  <si>
    <t>Income</t>
  </si>
  <si>
    <t>1505 XXX Holdings, LLC</t>
  </si>
  <si>
    <t>XXXX Real Estate Investments, LLC</t>
  </si>
  <si>
    <t>From XXXX account</t>
  </si>
  <si>
    <t>TTTTT Real Estate Advisors LLC</t>
  </si>
  <si>
    <t>CASHFLOW DISTRIBUTION TABLE</t>
  </si>
  <si>
    <t>K W</t>
  </si>
  <si>
    <t>S G Closing Fee</t>
  </si>
  <si>
    <t>R B - SPE</t>
  </si>
  <si>
    <t>Wire Transfer Fee -  Return money</t>
  </si>
  <si>
    <t>YYYY Star Estate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</si>
</sst>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&quot;$&quot;#,##0.00_);[Red]\(&quot;$&quot;#,##0.00\)"/>
    <numFmt numFmtId="166" formatCode="&quot;$&quot;#,##0.00"/>
    <numFmt numFmtId="167" formatCode="0.00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17" fontId="1" fillId="0" borderId="2" xfId="0" applyNumberFormat="1" applyFont="1" applyBorder="1"/>
    <xf numFmtId="0" fontId="1" fillId="0" borderId="0" xfId="0" applyFont="1" applyFill="1" applyBorder="1"/>
    <xf numFmtId="0" fontId="0" fillId="0" borderId="0" xfId="0" applyFill="1" applyBorder="1"/>
    <xf numFmtId="166" fontId="0" fillId="0" borderId="0" xfId="0" applyNumberFormat="1" applyFill="1" applyBorder="1"/>
    <xf numFmtId="0" fontId="3" fillId="0" borderId="0" xfId="0" applyFont="1" applyFill="1" applyBorder="1"/>
    <xf numFmtId="164" fontId="0" fillId="0" borderId="0" xfId="0" applyNumberFormat="1" applyFill="1" applyBorder="1"/>
    <xf numFmtId="9" fontId="0" fillId="0" borderId="0" xfId="0" applyNumberFormat="1"/>
    <xf numFmtId="166" fontId="0" fillId="0" borderId="0" xfId="0" applyNumberFormat="1"/>
    <xf numFmtId="166" fontId="0" fillId="0" borderId="3" xfId="0" applyNumberFormat="1" applyBorder="1"/>
    <xf numFmtId="165" fontId="0" fillId="0" borderId="0" xfId="0" applyNumberFormat="1"/>
    <xf numFmtId="165" fontId="0" fillId="0" borderId="3" xfId="0" applyNumberFormat="1" applyFill="1" applyBorder="1"/>
    <xf numFmtId="165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/>
    <xf numFmtId="167" fontId="0" fillId="0" borderId="0" xfId="1" applyNumberFormat="1" applyFont="1"/>
    <xf numFmtId="0" fontId="5" fillId="0" borderId="0" xfId="0" applyFont="1"/>
    <xf numFmtId="165" fontId="5" fillId="0" borderId="3" xfId="0" applyNumberFormat="1" applyFont="1" applyFill="1" applyBorder="1"/>
    <xf numFmtId="167" fontId="0" fillId="0" borderId="0" xfId="0" applyNumberFormat="1"/>
    <xf numFmtId="166" fontId="0" fillId="0" borderId="0" xfId="0" applyNumberFormat="1" applyBorder="1"/>
    <xf numFmtId="0" fontId="0" fillId="0" borderId="0" xfId="0" applyBorder="1"/>
    <xf numFmtId="0" fontId="6" fillId="0" borderId="0" xfId="0" applyFont="1"/>
    <xf numFmtId="166" fontId="0" fillId="2" borderId="3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0"/>
  <sheetViews>
    <sheetView tabSelected="1" topLeftCell="A16" workbookViewId="0">
      <selection activeCell="A42" sqref="A42"/>
    </sheetView>
  </sheetViews>
  <sheetFormatPr baseColWidth="10" defaultColWidth="8.83203125" defaultRowHeight="15" x14ac:dyDescent="0.2"/>
  <cols>
    <col min="1" max="1" width="31" customWidth="1"/>
    <col min="2" max="2" width="12.5" customWidth="1"/>
    <col min="3" max="3" width="24.5" customWidth="1"/>
    <col min="4" max="4" width="20.5" bestFit="1" customWidth="1"/>
    <col min="5" max="5" width="13.33203125" customWidth="1"/>
  </cols>
  <sheetData>
    <row r="1" spans="1:9" ht="18" x14ac:dyDescent="0.2">
      <c r="A1" s="1"/>
      <c r="B1" s="2"/>
      <c r="C1" s="3" t="s">
        <v>29</v>
      </c>
      <c r="D1" s="1"/>
      <c r="F1" s="1"/>
    </row>
    <row r="2" spans="1:9" ht="18" x14ac:dyDescent="0.2">
      <c r="A2" s="1"/>
      <c r="B2" s="2"/>
      <c r="C2" s="3" t="s">
        <v>33</v>
      </c>
      <c r="D2" s="1"/>
      <c r="F2" s="1"/>
    </row>
    <row r="3" spans="1:9" ht="18" x14ac:dyDescent="0.2">
      <c r="A3" s="1"/>
      <c r="B3" s="2"/>
      <c r="C3" s="4"/>
      <c r="D3" s="5"/>
      <c r="E3" s="3"/>
      <c r="F3" s="1"/>
    </row>
    <row r="4" spans="1:9" x14ac:dyDescent="0.2">
      <c r="A4" s="1"/>
      <c r="B4" s="2" t="s">
        <v>0</v>
      </c>
      <c r="C4" s="6">
        <v>2012</v>
      </c>
      <c r="D4" s="7"/>
      <c r="E4" s="8"/>
      <c r="F4" s="9"/>
      <c r="G4" s="10"/>
      <c r="H4" s="9"/>
      <c r="I4" s="9"/>
    </row>
    <row r="5" spans="1:9" x14ac:dyDescent="0.2">
      <c r="A5" s="1"/>
      <c r="B5" s="2"/>
      <c r="C5" s="19"/>
      <c r="D5" s="20"/>
      <c r="E5" s="8"/>
      <c r="F5" s="9"/>
      <c r="G5" s="10"/>
      <c r="H5" s="9"/>
      <c r="I5" s="9"/>
    </row>
    <row r="6" spans="1:9" x14ac:dyDescent="0.2">
      <c r="A6" s="27" t="s">
        <v>28</v>
      </c>
      <c r="B6" s="2"/>
      <c r="C6" s="19"/>
      <c r="D6" s="20"/>
      <c r="E6" s="8"/>
      <c r="F6" s="9"/>
      <c r="G6" s="10"/>
      <c r="H6" s="9"/>
      <c r="I6" s="9"/>
    </row>
    <row r="7" spans="1:9" ht="16" x14ac:dyDescent="0.2">
      <c r="A7" s="1" t="s">
        <v>21</v>
      </c>
      <c r="B7" s="2"/>
      <c r="C7" s="16">
        <v>16798.43</v>
      </c>
      <c r="D7" s="1"/>
      <c r="E7" s="8"/>
      <c r="F7" s="11"/>
      <c r="G7" s="12"/>
      <c r="H7" s="11"/>
      <c r="I7" s="9"/>
    </row>
    <row r="8" spans="1:9" ht="16" x14ac:dyDescent="0.2">
      <c r="A8" s="1" t="s">
        <v>20</v>
      </c>
      <c r="B8" s="2"/>
      <c r="C8" s="16">
        <v>4645.33</v>
      </c>
      <c r="D8" s="1"/>
      <c r="E8" s="8"/>
      <c r="F8" s="11"/>
      <c r="G8" s="12"/>
      <c r="H8" s="11"/>
      <c r="I8" s="9"/>
    </row>
    <row r="9" spans="1:9" x14ac:dyDescent="0.2">
      <c r="A9" s="22" t="s">
        <v>19</v>
      </c>
      <c r="C9" s="28">
        <v>21443.759999999995</v>
      </c>
      <c r="E9" s="9"/>
      <c r="F9" s="9"/>
      <c r="G9" s="9"/>
      <c r="H9" s="9"/>
      <c r="I9" s="9"/>
    </row>
    <row r="10" spans="1:9" x14ac:dyDescent="0.2">
      <c r="C10" s="25"/>
      <c r="E10" s="9"/>
      <c r="F10" s="9"/>
      <c r="G10" s="9"/>
      <c r="H10" s="9"/>
      <c r="I10" s="9"/>
    </row>
    <row r="11" spans="1:9" x14ac:dyDescent="0.2">
      <c r="A11" s="22" t="s">
        <v>5</v>
      </c>
    </row>
    <row r="12" spans="1:9" x14ac:dyDescent="0.2">
      <c r="A12" t="s">
        <v>6</v>
      </c>
      <c r="B12" s="16">
        <v>898</v>
      </c>
      <c r="C12" t="s">
        <v>31</v>
      </c>
    </row>
    <row r="13" spans="1:9" x14ac:dyDescent="0.2">
      <c r="A13" t="s">
        <v>7</v>
      </c>
      <c r="B13" s="16">
        <v>12</v>
      </c>
      <c r="C13" t="s">
        <v>31</v>
      </c>
    </row>
    <row r="14" spans="1:9" x14ac:dyDescent="0.2">
      <c r="A14" t="s">
        <v>8</v>
      </c>
      <c r="B14" s="16">
        <v>73.83</v>
      </c>
      <c r="C14" t="s">
        <v>31</v>
      </c>
    </row>
    <row r="15" spans="1:9" x14ac:dyDescent="0.2">
      <c r="A15" t="s">
        <v>9</v>
      </c>
      <c r="B15" s="16">
        <v>25</v>
      </c>
      <c r="C15" t="s">
        <v>31</v>
      </c>
    </row>
    <row r="16" spans="1:9" x14ac:dyDescent="0.2">
      <c r="A16" t="s">
        <v>37</v>
      </c>
      <c r="B16" s="16">
        <v>12</v>
      </c>
      <c r="C16" t="s">
        <v>31</v>
      </c>
    </row>
    <row r="17" spans="1:5" x14ac:dyDescent="0.2">
      <c r="A17" t="s">
        <v>10</v>
      </c>
      <c r="B17" s="16">
        <v>13.5</v>
      </c>
      <c r="C17" t="s">
        <v>31</v>
      </c>
    </row>
    <row r="18" spans="1:5" x14ac:dyDescent="0.2">
      <c r="A18" t="s">
        <v>36</v>
      </c>
      <c r="B18" s="16">
        <v>732.5</v>
      </c>
      <c r="C18" t="s">
        <v>31</v>
      </c>
    </row>
    <row r="19" spans="1:5" x14ac:dyDescent="0.2">
      <c r="A19" t="s">
        <v>35</v>
      </c>
      <c r="B19" s="16">
        <v>4800</v>
      </c>
      <c r="C19" t="s">
        <v>11</v>
      </c>
    </row>
    <row r="20" spans="1:5" x14ac:dyDescent="0.2">
      <c r="A20" t="s">
        <v>12</v>
      </c>
      <c r="B20" s="16">
        <v>750</v>
      </c>
      <c r="C20" t="s">
        <v>11</v>
      </c>
    </row>
    <row r="21" spans="1:5" x14ac:dyDescent="0.2">
      <c r="A21" t="s">
        <v>13</v>
      </c>
      <c r="B21" s="16">
        <v>25</v>
      </c>
      <c r="C21" t="s">
        <v>11</v>
      </c>
    </row>
    <row r="22" spans="1:5" x14ac:dyDescent="0.2">
      <c r="A22" t="s">
        <v>14</v>
      </c>
      <c r="B22" s="16">
        <v>75</v>
      </c>
      <c r="C22" t="s">
        <v>11</v>
      </c>
    </row>
    <row r="23" spans="1:5" x14ac:dyDescent="0.2">
      <c r="A23" t="s">
        <v>15</v>
      </c>
      <c r="B23" s="16">
        <v>250</v>
      </c>
      <c r="C23" t="s">
        <v>11</v>
      </c>
    </row>
    <row r="24" spans="1:5" x14ac:dyDescent="0.2">
      <c r="A24" t="s">
        <v>16</v>
      </c>
      <c r="B24" s="16">
        <v>20</v>
      </c>
      <c r="C24" t="s">
        <v>11</v>
      </c>
    </row>
    <row r="25" spans="1:5" x14ac:dyDescent="0.2">
      <c r="A25" t="s">
        <v>17</v>
      </c>
      <c r="B25" s="16">
        <v>200</v>
      </c>
      <c r="C25" t="s">
        <v>11</v>
      </c>
    </row>
    <row r="26" spans="1:5" x14ac:dyDescent="0.2">
      <c r="B26" s="16"/>
    </row>
    <row r="27" spans="1:5" x14ac:dyDescent="0.2">
      <c r="A27" s="22" t="s">
        <v>22</v>
      </c>
      <c r="C27" s="17">
        <f>SUM(B12:B25)</f>
        <v>7886.83</v>
      </c>
    </row>
    <row r="28" spans="1:5" x14ac:dyDescent="0.2">
      <c r="A28" s="22" t="s">
        <v>18</v>
      </c>
      <c r="B28" s="22"/>
      <c r="C28" s="23">
        <f>SUM(C9-C27)</f>
        <v>13556.929999999995</v>
      </c>
    </row>
    <row r="29" spans="1:5" x14ac:dyDescent="0.2">
      <c r="C29" s="18"/>
    </row>
    <row r="30" spans="1:5" x14ac:dyDescent="0.2">
      <c r="C30" s="18"/>
    </row>
    <row r="31" spans="1:5" x14ac:dyDescent="0.2">
      <c r="A31" s="22" t="s">
        <v>23</v>
      </c>
      <c r="D31" t="s">
        <v>1</v>
      </c>
      <c r="E31" t="s">
        <v>2</v>
      </c>
    </row>
    <row r="32" spans="1:5" x14ac:dyDescent="0.2">
      <c r="A32" t="s">
        <v>3</v>
      </c>
      <c r="D32" s="13">
        <v>0.7</v>
      </c>
      <c r="E32" s="14">
        <f>SUM(C28*0.7)</f>
        <v>9489.8509999999951</v>
      </c>
    </row>
    <row r="33" spans="1:5" x14ac:dyDescent="0.2">
      <c r="A33" t="s">
        <v>30</v>
      </c>
      <c r="D33" s="13">
        <v>0.3</v>
      </c>
      <c r="E33" s="14">
        <f>SUM(C28*0.3)</f>
        <v>4067.0789999999984</v>
      </c>
    </row>
    <row r="34" spans="1:5" x14ac:dyDescent="0.2">
      <c r="D34" s="13"/>
      <c r="E34" s="14"/>
    </row>
    <row r="35" spans="1:5" x14ac:dyDescent="0.2">
      <c r="A35" t="s">
        <v>4</v>
      </c>
      <c r="C35" s="15">
        <f>SUM(E32)</f>
        <v>9489.8509999999951</v>
      </c>
    </row>
    <row r="36" spans="1:5" x14ac:dyDescent="0.2">
      <c r="C36" s="25"/>
    </row>
    <row r="37" spans="1:5" x14ac:dyDescent="0.2">
      <c r="C37" s="25"/>
    </row>
    <row r="38" spans="1:5" x14ac:dyDescent="0.2">
      <c r="A38" s="22" t="s">
        <v>25</v>
      </c>
      <c r="D38" t="s">
        <v>1</v>
      </c>
      <c r="E38" t="s">
        <v>2</v>
      </c>
    </row>
    <row r="39" spans="1:5" x14ac:dyDescent="0.2">
      <c r="A39" t="s">
        <v>38</v>
      </c>
      <c r="D39" s="21">
        <v>0.48311785713267719</v>
      </c>
      <c r="E39" s="14">
        <f>SUM($C$35*D39)</f>
        <v>4584.7164796283914</v>
      </c>
    </row>
    <row r="40" spans="1:5" x14ac:dyDescent="0.2">
      <c r="A40" t="s">
        <v>32</v>
      </c>
      <c r="D40" s="21">
        <v>0.24155892856633859</v>
      </c>
      <c r="E40" s="14">
        <f t="shared" ref="E40:E42" si="0">SUM($C$35*D40)</f>
        <v>2292.3582398141957</v>
      </c>
    </row>
    <row r="41" spans="1:5" x14ac:dyDescent="0.2">
      <c r="A41" t="s">
        <v>34</v>
      </c>
      <c r="D41" s="21">
        <v>0.24155892856633859</v>
      </c>
      <c r="E41" s="14">
        <f t="shared" si="0"/>
        <v>2292.3582398141957</v>
      </c>
    </row>
    <row r="42" spans="1:5" x14ac:dyDescent="0.2">
      <c r="A42" t="s">
        <v>30</v>
      </c>
      <c r="D42" s="21">
        <v>3.3764285734645683E-2</v>
      </c>
      <c r="E42" s="14">
        <f t="shared" si="0"/>
        <v>320.41804074321288</v>
      </c>
    </row>
    <row r="43" spans="1:5" x14ac:dyDescent="0.2">
      <c r="A43" t="s">
        <v>24</v>
      </c>
    </row>
    <row r="45" spans="1:5" x14ac:dyDescent="0.2">
      <c r="A45" s="22" t="s">
        <v>26</v>
      </c>
    </row>
    <row r="46" spans="1:5" x14ac:dyDescent="0.2">
      <c r="A46" t="s">
        <v>38</v>
      </c>
      <c r="C46" s="15">
        <f>E39</f>
        <v>4584.7164796283914</v>
      </c>
      <c r="D46" s="21"/>
      <c r="E46" s="14"/>
    </row>
    <row r="47" spans="1:5" x14ac:dyDescent="0.2">
      <c r="A47" t="s">
        <v>32</v>
      </c>
      <c r="C47" s="15">
        <f t="shared" ref="C47:C48" si="1">E40</f>
        <v>2292.3582398141957</v>
      </c>
      <c r="D47" s="21"/>
      <c r="E47" s="14"/>
    </row>
    <row r="48" spans="1:5" x14ac:dyDescent="0.2">
      <c r="A48" t="s">
        <v>34</v>
      </c>
      <c r="C48" s="15">
        <f t="shared" si="1"/>
        <v>2292.3582398141957</v>
      </c>
      <c r="D48" s="21"/>
      <c r="E48" s="14"/>
    </row>
    <row r="49" spans="1:5" x14ac:dyDescent="0.2">
      <c r="A49" t="s">
        <v>30</v>
      </c>
      <c r="C49" s="15">
        <f>E42+E33</f>
        <v>4387.4970407432111</v>
      </c>
      <c r="D49" s="24"/>
      <c r="E49" s="14"/>
    </row>
    <row r="50" spans="1:5" x14ac:dyDescent="0.2">
      <c r="A50" s="26" t="s">
        <v>27</v>
      </c>
      <c r="B50" s="26"/>
      <c r="C50" s="25">
        <f>SUM(C46:C49)</f>
        <v>13556.929999999993</v>
      </c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Weishaar</dc:creator>
  <cp:lastModifiedBy>Priyankar Baid</cp:lastModifiedBy>
  <cp:lastPrinted>2013-03-14T17:41:52Z</cp:lastPrinted>
  <dcterms:created xsi:type="dcterms:W3CDTF">2013-03-12T17:15:39Z</dcterms:created>
  <dcterms:modified xsi:type="dcterms:W3CDTF">2017-10-11T14:12:00Z</dcterms:modified>
</cp:coreProperties>
</file>